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mir Magdić\Desktop\_ _Nastava_2021_22\Modeli_vj_2021_22\"/>
    </mc:Choice>
  </mc:AlternateContent>
  <bookViews>
    <workbookView xWindow="0" yWindow="0" windowWidth="30720" windowHeight="13836"/>
  </bookViews>
  <sheets>
    <sheet name="Simulacija" sheetId="1" r:id="rId1"/>
  </sheets>
  <calcPr calcId="162913"/>
</workbook>
</file>

<file path=xl/calcChain.xml><?xml version="1.0" encoding="utf-8"?>
<calcChain xmlns="http://schemas.openxmlformats.org/spreadsheetml/2006/main">
  <c r="G82" i="1" l="1"/>
</calcChain>
</file>

<file path=xl/sharedStrings.xml><?xml version="1.0" encoding="utf-8"?>
<sst xmlns="http://schemas.openxmlformats.org/spreadsheetml/2006/main" count="90" uniqueCount="55">
  <si>
    <t>t</t>
  </si>
  <si>
    <t>x</t>
  </si>
  <si>
    <t>s</t>
  </si>
  <si>
    <t>p</t>
  </si>
  <si>
    <t>V</t>
  </si>
  <si>
    <t>(h)</t>
  </si>
  <si>
    <t xml:space="preserve">Qf </t>
  </si>
  <si>
    <t xml:space="preserve">sf </t>
  </si>
  <si>
    <t>ANALIZA REZULTATA</t>
  </si>
  <si>
    <t>----------------------------------------------------</t>
  </si>
  <si>
    <t/>
  </si>
  <si>
    <t>POSTIGNUTOU OVOJ PROIZVODNJI</t>
  </si>
  <si>
    <t>OPTIMALNE VRIJEDNOSTI NA OSNOVU REFERENTNOG PROGRAMA</t>
  </si>
  <si>
    <t>EKONOMIJA PROIZVODNJE</t>
  </si>
  <si>
    <t>----------------------------------------------</t>
  </si>
  <si>
    <t>====================================================</t>
  </si>
  <si>
    <t>kg</t>
  </si>
  <si>
    <t>kg penicilina/m3/h</t>
  </si>
  <si>
    <t>g penicilina/kg glukoze/h</t>
  </si>
  <si>
    <t>kg/kg</t>
  </si>
  <si>
    <t>$</t>
  </si>
  <si>
    <t>%</t>
  </si>
  <si>
    <t>Uspjesnost provedene simulacije (%):  109,2768</t>
  </si>
  <si>
    <t>POSTIGNUTO U OVOJ PROIZVODNJI</t>
  </si>
  <si>
    <r>
      <t>x</t>
    </r>
    <r>
      <rPr>
        <b/>
        <vertAlign val="subscript"/>
        <sz val="14"/>
        <color rgb="FFFF0000"/>
        <rFont val="Calibri"/>
        <family val="2"/>
        <charset val="238"/>
      </rPr>
      <t xml:space="preserve">ref. </t>
    </r>
  </si>
  <si>
    <r>
      <t>s</t>
    </r>
    <r>
      <rPr>
        <b/>
        <vertAlign val="subscript"/>
        <sz val="14"/>
        <color rgb="FFFF0000"/>
        <rFont val="Calibri"/>
        <family val="2"/>
        <charset val="238"/>
      </rPr>
      <t>ref.</t>
    </r>
  </si>
  <si>
    <r>
      <t>p</t>
    </r>
    <r>
      <rPr>
        <b/>
        <vertAlign val="subscript"/>
        <sz val="14"/>
        <color rgb="FFFF0000"/>
        <rFont val="Calibri"/>
        <family val="2"/>
        <charset val="238"/>
      </rPr>
      <t>ref</t>
    </r>
  </si>
  <si>
    <r>
      <t>V</t>
    </r>
    <r>
      <rPr>
        <b/>
        <vertAlign val="subscript"/>
        <sz val="14"/>
        <color rgb="FFFF0000"/>
        <rFont val="Calibri"/>
        <family val="2"/>
        <charset val="238"/>
      </rPr>
      <t>ref.</t>
    </r>
  </si>
  <si>
    <r>
      <t>(m3 h</t>
    </r>
    <r>
      <rPr>
        <i/>
        <vertAlign val="superscript"/>
        <sz val="14"/>
        <color theme="1"/>
        <rFont val="Calibri"/>
        <family val="2"/>
        <charset val="238"/>
      </rPr>
      <t>-1</t>
    </r>
    <r>
      <rPr>
        <i/>
        <sz val="14"/>
        <color theme="1"/>
        <rFont val="Calibri"/>
        <family val="2"/>
        <charset val="238"/>
      </rPr>
      <t>)</t>
    </r>
  </si>
  <si>
    <r>
      <t>(g L</t>
    </r>
    <r>
      <rPr>
        <i/>
        <vertAlign val="superscript"/>
        <sz val="14"/>
        <color theme="1"/>
        <rFont val="Calibri"/>
        <family val="2"/>
        <charset val="238"/>
      </rPr>
      <t>-1</t>
    </r>
    <r>
      <rPr>
        <i/>
        <sz val="14"/>
        <color theme="1"/>
        <rFont val="Calibri"/>
        <family val="2"/>
        <charset val="238"/>
      </rPr>
      <t>)</t>
    </r>
  </si>
  <si>
    <r>
      <t>(g L</t>
    </r>
    <r>
      <rPr>
        <i/>
        <vertAlign val="superscript"/>
        <sz val="14"/>
        <color rgb="FFFF0000"/>
        <rFont val="Calibri"/>
        <family val="2"/>
        <charset val="238"/>
      </rPr>
      <t>-1</t>
    </r>
    <r>
      <rPr>
        <i/>
        <sz val="14"/>
        <color rgb="FFFF0000"/>
        <rFont val="Calibri"/>
        <family val="2"/>
        <charset val="238"/>
      </rPr>
      <t>)</t>
    </r>
  </si>
  <si>
    <r>
      <t xml:space="preserve"> (m</t>
    </r>
    <r>
      <rPr>
        <i/>
        <vertAlign val="superscript"/>
        <sz val="14"/>
        <color rgb="FFFF0000"/>
        <rFont val="Calibri"/>
        <family val="2"/>
        <charset val="238"/>
      </rPr>
      <t>3</t>
    </r>
    <r>
      <rPr>
        <i/>
        <sz val="14"/>
        <color rgb="FFFF0000"/>
        <rFont val="Calibri"/>
        <family val="2"/>
        <charset val="238"/>
      </rPr>
      <t>)</t>
    </r>
  </si>
  <si>
    <r>
      <t>(g L</t>
    </r>
    <r>
      <rPr>
        <i/>
        <vertAlign val="superscript"/>
        <sz val="14"/>
        <color theme="8"/>
        <rFont val="Calibri"/>
        <family val="2"/>
        <charset val="238"/>
      </rPr>
      <t>-1</t>
    </r>
    <r>
      <rPr>
        <i/>
        <sz val="14"/>
        <color theme="8"/>
        <rFont val="Calibri"/>
        <family val="2"/>
        <charset val="238"/>
      </rPr>
      <t>)</t>
    </r>
  </si>
  <si>
    <r>
      <t xml:space="preserve"> (m</t>
    </r>
    <r>
      <rPr>
        <i/>
        <vertAlign val="superscript"/>
        <sz val="14"/>
        <color theme="8"/>
        <rFont val="Calibri"/>
        <family val="2"/>
        <charset val="238"/>
      </rPr>
      <t>3</t>
    </r>
    <r>
      <rPr>
        <i/>
        <sz val="14"/>
        <color theme="8"/>
        <rFont val="Calibri"/>
        <family val="2"/>
        <charset val="238"/>
      </rPr>
      <t>)</t>
    </r>
  </si>
  <si>
    <t>UPRAVLJAČKE VELIČINE</t>
  </si>
  <si>
    <t>IZLAZNE VELIČINE</t>
  </si>
  <si>
    <t>REFERENTNE VRIJEDNOSTI</t>
  </si>
  <si>
    <t>Zadati / Upisati</t>
  </si>
  <si>
    <t>Prepisati s ekrana</t>
  </si>
  <si>
    <t>PROIZVEDEN OPENICILINA (kg) =</t>
  </si>
  <si>
    <t>UTROSENO GLUKOZE (kg) =</t>
  </si>
  <si>
    <t xml:space="preserve">VOLUMNA PRODUKTIVNOST PENICILINA (kg penicilina/m3/h)= </t>
  </si>
  <si>
    <t xml:space="preserve">PRINOS BIOMASA/GLUKOZA Yx/s (kg/kg) = </t>
  </si>
  <si>
    <t>PRINOS PENICILIN/GLUKOZA Yp/s(kg/kg) =</t>
  </si>
  <si>
    <t xml:space="preserve">PROIZVEDENO BIOMASE(kg) = </t>
  </si>
  <si>
    <t xml:space="preserve">UTROSENO GLUKOZE (kg) = </t>
  </si>
  <si>
    <t xml:space="preserve">SPECIFICNA PRODUKTIVNOST GLUKOZE (g penicilina/kg glukoze/h)= </t>
  </si>
  <si>
    <t>PROIZVEDENO PENICILINA (kg) =</t>
  </si>
  <si>
    <t>SPECIFICNAPRODUKTIVNOST GLUKOZE (g penicilina/kg glukoze/h)=</t>
  </si>
  <si>
    <t xml:space="preserve">VRIJEDNOST PROIZVODA (PENICILINA ) = </t>
  </si>
  <si>
    <t xml:space="preserve">TROSKOVI POGONA = </t>
  </si>
  <si>
    <t xml:space="preserve">TROSAK ZA CIJENU GLUKOZE = </t>
  </si>
  <si>
    <t>PROFIT ($) =</t>
  </si>
  <si>
    <t xml:space="preserve">VRIJEDNOST PROIZVODA (PENICILINA) = </t>
  </si>
  <si>
    <t>TROSKOVI POGONA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</si>
</sst>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</font>
    <font>
      <b/>
      <vertAlign val="subscript"/>
      <sz val="14"/>
      <color rgb="FFFF0000"/>
      <name val="Calibri"/>
      <family val="2"/>
      <charset val="238"/>
    </font>
    <font>
      <b/>
      <sz val="14"/>
      <color theme="8"/>
      <name val="Calibri"/>
      <family val="2"/>
      <charset val="238"/>
    </font>
    <font>
      <i/>
      <sz val="14"/>
      <color theme="1"/>
      <name val="Calibri"/>
      <family val="2"/>
      <charset val="238"/>
    </font>
    <font>
      <i/>
      <vertAlign val="superscript"/>
      <sz val="14"/>
      <color theme="1"/>
      <name val="Calibri"/>
      <family val="2"/>
      <charset val="238"/>
    </font>
    <font>
      <i/>
      <sz val="14"/>
      <color rgb="FFFF0000"/>
      <name val="Calibri"/>
      <family val="2"/>
      <charset val="238"/>
    </font>
    <font>
      <i/>
      <vertAlign val="superscript"/>
      <sz val="14"/>
      <color rgb="FFFF0000"/>
      <name val="Calibri"/>
      <family val="2"/>
      <charset val="238"/>
    </font>
    <font>
      <i/>
      <sz val="14"/>
      <color theme="8"/>
      <name val="Calibri"/>
      <family val="2"/>
      <charset val="238"/>
    </font>
    <font>
      <i/>
      <vertAlign val="superscript"/>
      <sz val="14"/>
      <color theme="8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2"/>
      <color theme="8"/>
      <name val="Calibri"/>
      <family val="2"/>
      <charset val="238"/>
    </font>
    <font>
      <i/>
      <sz val="12"/>
      <color theme="8"/>
      <name val="Calibri"/>
      <family val="2"/>
      <charset val="238"/>
      <scheme val="minor"/>
    </font>
    <font>
      <sz val="14"/>
      <color theme="8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theme="5" tint="0.39997558519241921"/>
      <name val="Calibri"/>
      <family val="2"/>
      <charset val="238"/>
    </font>
    <font>
      <sz val="14"/>
      <color rgb="FF0070C0"/>
      <name val="Calibri"/>
      <family val="2"/>
      <charset val="238"/>
    </font>
    <font>
      <sz val="14"/>
      <color rgb="FF0070C0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9" fillId="0" borderId="0" xfId="0" applyFont="1"/>
    <xf numFmtId="0" fontId="18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11" fontId="19" fillId="0" borderId="0" xfId="0" applyNumberFormat="1" applyFont="1"/>
    <xf numFmtId="0" fontId="19" fillId="33" borderId="0" xfId="0" applyFont="1" applyFill="1"/>
    <xf numFmtId="0" fontId="19" fillId="34" borderId="0" xfId="0" applyFont="1" applyFill="1"/>
    <xf numFmtId="0" fontId="18" fillId="0" borderId="0" xfId="0" applyFont="1" applyBorder="1" applyAlignment="1">
      <alignment vertical="center" wrapText="1"/>
    </xf>
    <xf numFmtId="0" fontId="20" fillId="34" borderId="0" xfId="0" applyFont="1" applyFill="1" applyBorder="1" applyAlignment="1">
      <alignment horizontal="center" vertical="center" wrapText="1"/>
    </xf>
    <xf numFmtId="0" fontId="25" fillId="34" borderId="0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7" fillId="36" borderId="0" xfId="0" applyFont="1" applyFill="1" applyBorder="1" applyAlignment="1">
      <alignment horizontal="center" vertical="center" wrapText="1"/>
    </xf>
    <xf numFmtId="0" fontId="34" fillId="33" borderId="0" xfId="0" applyFont="1" applyFill="1"/>
    <xf numFmtId="164" fontId="34" fillId="33" borderId="0" xfId="0" applyNumberFormat="1" applyFont="1" applyFill="1"/>
    <xf numFmtId="0" fontId="35" fillId="0" borderId="0" xfId="0" applyFont="1" applyBorder="1" applyAlignment="1">
      <alignment horizontal="center" vertical="center" wrapText="1"/>
    </xf>
    <xf numFmtId="0" fontId="36" fillId="33" borderId="0" xfId="0" applyFont="1" applyFill="1" applyBorder="1" applyAlignment="1">
      <alignment horizontal="center" vertical="center" wrapText="1"/>
    </xf>
    <xf numFmtId="2" fontId="37" fillId="33" borderId="0" xfId="0" applyNumberFormat="1" applyFont="1" applyFill="1" applyBorder="1" applyAlignment="1">
      <alignment horizontal="center" vertical="center" wrapText="1"/>
    </xf>
    <xf numFmtId="0" fontId="30" fillId="36" borderId="0" xfId="0" applyFont="1" applyFill="1" applyAlignment="1">
      <alignment horizontal="center"/>
    </xf>
    <xf numFmtId="0" fontId="18" fillId="34" borderId="0" xfId="0" applyFont="1" applyFill="1" applyBorder="1" applyAlignment="1">
      <alignment horizontal="center" vertical="top" wrapText="1"/>
    </xf>
    <xf numFmtId="0" fontId="32" fillId="36" borderId="0" xfId="0" applyFont="1" applyFill="1" applyAlignment="1">
      <alignment horizontal="center" vertical="center"/>
    </xf>
    <xf numFmtId="0" fontId="33" fillId="36" borderId="0" xfId="0" applyFont="1" applyFill="1" applyAlignment="1">
      <alignment horizontal="center" vertical="center"/>
    </xf>
    <xf numFmtId="0" fontId="31" fillId="35" borderId="12" xfId="0" applyFont="1" applyFill="1" applyBorder="1" applyAlignment="1">
      <alignment horizontal="center" vertical="center" wrapText="1"/>
    </xf>
    <xf numFmtId="0" fontId="31" fillId="35" borderId="13" xfId="0" applyFont="1" applyFill="1" applyBorder="1" applyAlignment="1">
      <alignment horizontal="center" vertical="center" wrapText="1"/>
    </xf>
    <xf numFmtId="0" fontId="36" fillId="33" borderId="12" xfId="0" applyFont="1" applyFill="1" applyBorder="1" applyAlignment="1">
      <alignment horizontal="center" vertical="center" wrapText="1"/>
    </xf>
    <xf numFmtId="0" fontId="36" fillId="33" borderId="13" xfId="0" applyFont="1" applyFill="1" applyBorder="1" applyAlignment="1">
      <alignment horizontal="center" vertical="center" wrapText="1"/>
    </xf>
    <xf numFmtId="0" fontId="36" fillId="33" borderId="14" xfId="0" applyFont="1" applyFill="1" applyBorder="1" applyAlignment="1">
      <alignment horizontal="center" vertical="center" wrapText="1"/>
    </xf>
    <xf numFmtId="0" fontId="36" fillId="33" borderId="15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0" fontId="18" fillId="35" borderId="11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 wrapText="1"/>
    </xf>
    <xf numFmtId="0" fontId="23" fillId="35" borderId="15" xfId="0" applyFont="1" applyFill="1" applyBorder="1" applyAlignment="1">
      <alignment horizontal="center" vertical="center" wrapText="1"/>
    </xf>
    <xf numFmtId="0" fontId="30" fillId="35" borderId="16" xfId="0" applyFont="1" applyFill="1" applyBorder="1" applyAlignment="1">
      <alignment horizontal="center"/>
    </xf>
    <xf numFmtId="0" fontId="30" fillId="35" borderId="17" xfId="0" applyFont="1" applyFill="1" applyBorder="1" applyAlignment="1">
      <alignment horizontal="center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Simulacija!$D$4:$D$5</c:f>
              <c:strCache>
                <c:ptCount val="2"/>
                <c:pt idx="0">
                  <c:v>x</c:v>
                </c:pt>
                <c:pt idx="1">
                  <c:v>(g L-1)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Simulacija!$A$6:$A$36</c:f>
              <c:numCache>
                <c:formatCode>General</c:formatCode>
                <c:ptCount val="3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</c:numCache>
            </c:numRef>
          </c:xVal>
          <c:yVal>
            <c:numRef>
              <c:f>Simulacija!$D$6:$D$36</c:f>
              <c:numCache>
                <c:formatCode>General</c:formatCode>
                <c:ptCount val="31"/>
                <c:pt idx="0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20-464D-B2A5-C869CC4129D3}"/>
            </c:ext>
          </c:extLst>
        </c:ser>
        <c:ser>
          <c:idx val="1"/>
          <c:order val="1"/>
          <c:tx>
            <c:strRef>
              <c:f>Simulacija!$H$4:$H$5</c:f>
              <c:strCache>
                <c:ptCount val="2"/>
                <c:pt idx="0">
                  <c:v>xref. </c:v>
                </c:pt>
                <c:pt idx="1">
                  <c:v>(g L-1)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Simulacija!$A$6:$A$36</c:f>
              <c:numCache>
                <c:formatCode>General</c:formatCode>
                <c:ptCount val="3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</c:numCache>
            </c:numRef>
          </c:xVal>
          <c:yVal>
            <c:numRef>
              <c:f>Simulacija!$H$6:$H$36</c:f>
              <c:numCache>
                <c:formatCode>General</c:formatCode>
                <c:ptCount val="31"/>
                <c:pt idx="1">
                  <c:v>2.92</c:v>
                </c:pt>
                <c:pt idx="2">
                  <c:v>4.71</c:v>
                </c:pt>
                <c:pt idx="3">
                  <c:v>8.3000000000000007</c:v>
                </c:pt>
                <c:pt idx="4">
                  <c:v>13.5</c:v>
                </c:pt>
                <c:pt idx="5">
                  <c:v>20.67</c:v>
                </c:pt>
                <c:pt idx="6">
                  <c:v>22.9</c:v>
                </c:pt>
                <c:pt idx="7">
                  <c:v>28.5</c:v>
                </c:pt>
                <c:pt idx="8">
                  <c:v>33.1</c:v>
                </c:pt>
                <c:pt idx="9">
                  <c:v>37.1</c:v>
                </c:pt>
                <c:pt idx="10">
                  <c:v>40.5</c:v>
                </c:pt>
                <c:pt idx="11">
                  <c:v>40.5</c:v>
                </c:pt>
                <c:pt idx="12">
                  <c:v>43.2</c:v>
                </c:pt>
                <c:pt idx="13">
                  <c:v>44.2</c:v>
                </c:pt>
                <c:pt idx="14">
                  <c:v>45</c:v>
                </c:pt>
                <c:pt idx="15">
                  <c:v>45.63</c:v>
                </c:pt>
                <c:pt idx="16">
                  <c:v>46.1</c:v>
                </c:pt>
                <c:pt idx="17">
                  <c:v>46.5</c:v>
                </c:pt>
                <c:pt idx="18">
                  <c:v>46.75</c:v>
                </c:pt>
                <c:pt idx="19">
                  <c:v>48.1</c:v>
                </c:pt>
                <c:pt idx="20">
                  <c:v>49.2</c:v>
                </c:pt>
                <c:pt idx="21">
                  <c:v>50.1</c:v>
                </c:pt>
                <c:pt idx="22">
                  <c:v>50.7</c:v>
                </c:pt>
                <c:pt idx="23">
                  <c:v>51.2</c:v>
                </c:pt>
                <c:pt idx="24">
                  <c:v>51.6</c:v>
                </c:pt>
                <c:pt idx="25">
                  <c:v>51.8</c:v>
                </c:pt>
                <c:pt idx="26">
                  <c:v>52</c:v>
                </c:pt>
                <c:pt idx="27">
                  <c:v>52.05</c:v>
                </c:pt>
                <c:pt idx="28">
                  <c:v>52.05</c:v>
                </c:pt>
                <c:pt idx="29">
                  <c:v>52.02</c:v>
                </c:pt>
                <c:pt idx="30">
                  <c:v>52.05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20-464D-B2A5-C869CC412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151344"/>
        <c:axId val="1288978176"/>
      </c:scatterChart>
      <c:valAx>
        <c:axId val="128515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88978176"/>
        <c:crosses val="autoZero"/>
        <c:crossBetween val="midCat"/>
      </c:valAx>
      <c:valAx>
        <c:axId val="128897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851513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Simulacija!$E$4:$E$5</c:f>
              <c:strCache>
                <c:ptCount val="2"/>
                <c:pt idx="0">
                  <c:v>s</c:v>
                </c:pt>
                <c:pt idx="1">
                  <c:v>(g L-1)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Simulacija!$A$6:$A$36</c:f>
              <c:numCache>
                <c:formatCode>General</c:formatCode>
                <c:ptCount val="3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</c:numCache>
            </c:numRef>
          </c:xVal>
          <c:yVal>
            <c:numRef>
              <c:f>Simulacija!$E$6:$E$36</c:f>
              <c:numCache>
                <c:formatCode>General</c:formatCode>
                <c:ptCount val="3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89-4C58-B911-5722C9357F6E}"/>
            </c:ext>
          </c:extLst>
        </c:ser>
        <c:ser>
          <c:idx val="1"/>
          <c:order val="1"/>
          <c:tx>
            <c:strRef>
              <c:f>Simulacija!$I$4:$I$5</c:f>
              <c:strCache>
                <c:ptCount val="2"/>
                <c:pt idx="0">
                  <c:v>sref.</c:v>
                </c:pt>
                <c:pt idx="1">
                  <c:v>(g L-1)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Simulacija!$A$6:$A$36</c:f>
              <c:numCache>
                <c:formatCode>General</c:formatCode>
                <c:ptCount val="3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</c:numCache>
            </c:numRef>
          </c:xVal>
          <c:yVal>
            <c:numRef>
              <c:f>Simulacija!$I$6:$I$36</c:f>
              <c:numCache>
                <c:formatCode>General</c:formatCode>
                <c:ptCount val="31"/>
                <c:pt idx="1">
                  <c:v>9.8000000000000007</c:v>
                </c:pt>
                <c:pt idx="2">
                  <c:v>13.87</c:v>
                </c:pt>
                <c:pt idx="3">
                  <c:v>14.8</c:v>
                </c:pt>
                <c:pt idx="4">
                  <c:v>10.199999999999999</c:v>
                </c:pt>
                <c:pt idx="5">
                  <c:v>5.3999999999999999E-2</c:v>
                </c:pt>
                <c:pt idx="6">
                  <c:v>3.4000000000000002E-2</c:v>
                </c:pt>
                <c:pt idx="7">
                  <c:v>0.11</c:v>
                </c:pt>
                <c:pt idx="8">
                  <c:v>8.4699999999999998E-2</c:v>
                </c:pt>
                <c:pt idx="9">
                  <c:v>7.0000000000000007E-2</c:v>
                </c:pt>
                <c:pt idx="10">
                  <c:v>5.9700000000000003E-2</c:v>
                </c:pt>
                <c:pt idx="11">
                  <c:v>6.2599999999999999E-3</c:v>
                </c:pt>
                <c:pt idx="12">
                  <c:v>5.0099999999999999E-2</c:v>
                </c:pt>
                <c:pt idx="13">
                  <c:v>2.1899999999999999E-2</c:v>
                </c:pt>
                <c:pt idx="14">
                  <c:v>1.9599999999999999E-2</c:v>
                </c:pt>
                <c:pt idx="15">
                  <c:v>1.7600000000000001E-2</c:v>
                </c:pt>
                <c:pt idx="16">
                  <c:v>1.5900000000000001E-2</c:v>
                </c:pt>
                <c:pt idx="17">
                  <c:v>1.43E-2</c:v>
                </c:pt>
                <c:pt idx="18">
                  <c:v>1.2999999999999999E-2</c:v>
                </c:pt>
                <c:pt idx="19">
                  <c:v>2.9600000000000001E-2</c:v>
                </c:pt>
                <c:pt idx="20">
                  <c:v>2.5999999999999999E-2</c:v>
                </c:pt>
                <c:pt idx="21">
                  <c:v>0.23499999999999999</c:v>
                </c:pt>
                <c:pt idx="22">
                  <c:v>0.02</c:v>
                </c:pt>
                <c:pt idx="23">
                  <c:v>1.9E-2</c:v>
                </c:pt>
                <c:pt idx="24">
                  <c:v>1.7000000000000001E-2</c:v>
                </c:pt>
                <c:pt idx="25">
                  <c:v>1.5299999999999999E-2</c:v>
                </c:pt>
                <c:pt idx="26">
                  <c:v>1.37E-2</c:v>
                </c:pt>
                <c:pt idx="27">
                  <c:v>1.2999999999999999E-2</c:v>
                </c:pt>
                <c:pt idx="28">
                  <c:v>1.2999999999999999E-2</c:v>
                </c:pt>
                <c:pt idx="29">
                  <c:v>1.2999999999999999E-2</c:v>
                </c:pt>
                <c:pt idx="30">
                  <c:v>1.2999999999999999E-2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89-4C58-B911-5722C9357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151344"/>
        <c:axId val="1288978176"/>
      </c:scatterChart>
      <c:valAx>
        <c:axId val="128515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88978176"/>
        <c:crosses val="autoZero"/>
        <c:crossBetween val="midCat"/>
      </c:valAx>
      <c:valAx>
        <c:axId val="128897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851513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Simulacija!$F$4:$F$5</c:f>
              <c:strCache>
                <c:ptCount val="2"/>
                <c:pt idx="0">
                  <c:v>p</c:v>
                </c:pt>
                <c:pt idx="1">
                  <c:v>(g L-1)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Simulacija!$A$6:$A$36</c:f>
              <c:numCache>
                <c:formatCode>General</c:formatCode>
                <c:ptCount val="3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</c:numCache>
            </c:numRef>
          </c:xVal>
          <c:yVal>
            <c:numRef>
              <c:f>Simulacija!$F$6:$F$36</c:f>
              <c:numCache>
                <c:formatCode>General</c:formatCode>
                <c:ptCount val="3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8E-4492-A2A2-31ADB9589AF7}"/>
            </c:ext>
          </c:extLst>
        </c:ser>
        <c:ser>
          <c:idx val="1"/>
          <c:order val="1"/>
          <c:tx>
            <c:strRef>
              <c:f>Simulacija!$J$4:$J$5</c:f>
              <c:strCache>
                <c:ptCount val="2"/>
                <c:pt idx="0">
                  <c:v>pref</c:v>
                </c:pt>
                <c:pt idx="1">
                  <c:v>(g L-1)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Simulacija!$A$6:$A$36</c:f>
              <c:numCache>
                <c:formatCode>General</c:formatCode>
                <c:ptCount val="3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</c:numCache>
            </c:numRef>
          </c:xVal>
          <c:yVal>
            <c:numRef>
              <c:f>Simulacija!$J$6:$J$36</c:f>
              <c:numCache>
                <c:formatCode>General</c:formatCode>
                <c:ptCount val="31"/>
                <c:pt idx="1">
                  <c:v>1.08E-3</c:v>
                </c:pt>
                <c:pt idx="2">
                  <c:v>1.5499999999999999E-3</c:v>
                </c:pt>
                <c:pt idx="3">
                  <c:v>2.32E-3</c:v>
                </c:pt>
                <c:pt idx="4">
                  <c:v>3.6900000000000001E-3</c:v>
                </c:pt>
                <c:pt idx="5">
                  <c:v>1.9800000000000002E-2</c:v>
                </c:pt>
                <c:pt idx="6">
                  <c:v>0.33</c:v>
                </c:pt>
                <c:pt idx="7">
                  <c:v>0.52</c:v>
                </c:pt>
                <c:pt idx="8">
                  <c:v>0.78</c:v>
                </c:pt>
                <c:pt idx="9">
                  <c:v>1.1000000000000001</c:v>
                </c:pt>
                <c:pt idx="10">
                  <c:v>1.47</c:v>
                </c:pt>
                <c:pt idx="11">
                  <c:v>2.11</c:v>
                </c:pt>
                <c:pt idx="12">
                  <c:v>2.98</c:v>
                </c:pt>
                <c:pt idx="13">
                  <c:v>2.98</c:v>
                </c:pt>
                <c:pt idx="14">
                  <c:v>3.5</c:v>
                </c:pt>
                <c:pt idx="15">
                  <c:v>4</c:v>
                </c:pt>
                <c:pt idx="16">
                  <c:v>4.47</c:v>
                </c:pt>
                <c:pt idx="17">
                  <c:v>4.95</c:v>
                </c:pt>
                <c:pt idx="18">
                  <c:v>5.4</c:v>
                </c:pt>
                <c:pt idx="19">
                  <c:v>5.71</c:v>
                </c:pt>
                <c:pt idx="20">
                  <c:v>6</c:v>
                </c:pt>
                <c:pt idx="21">
                  <c:v>6.36</c:v>
                </c:pt>
                <c:pt idx="22">
                  <c:v>6.7</c:v>
                </c:pt>
                <c:pt idx="23">
                  <c:v>7.04</c:v>
                </c:pt>
                <c:pt idx="24">
                  <c:v>7.4</c:v>
                </c:pt>
                <c:pt idx="25">
                  <c:v>7.73</c:v>
                </c:pt>
                <c:pt idx="26">
                  <c:v>8.1</c:v>
                </c:pt>
                <c:pt idx="27">
                  <c:v>8.4</c:v>
                </c:pt>
                <c:pt idx="28">
                  <c:v>8.7200000000000006</c:v>
                </c:pt>
                <c:pt idx="29">
                  <c:v>9.0399999999999991</c:v>
                </c:pt>
                <c:pt idx="30">
                  <c:v>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8E-4492-A2A2-31ADB9589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151344"/>
        <c:axId val="1288978176"/>
      </c:scatterChart>
      <c:valAx>
        <c:axId val="128515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88978176"/>
        <c:crosses val="autoZero"/>
        <c:crossBetween val="midCat"/>
      </c:valAx>
      <c:valAx>
        <c:axId val="128897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851513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Simulacija!$G$4:$G$5</c:f>
              <c:strCache>
                <c:ptCount val="2"/>
                <c:pt idx="0">
                  <c:v>V</c:v>
                </c:pt>
                <c:pt idx="1">
                  <c:v> (m3)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Simulacija!$A$6:$A$36</c:f>
              <c:numCache>
                <c:formatCode>General</c:formatCode>
                <c:ptCount val="3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</c:numCache>
            </c:numRef>
          </c:xVal>
          <c:yVal>
            <c:numRef>
              <c:f>Simulacija!$G$6:$G$36</c:f>
              <c:numCache>
                <c:formatCode>General</c:formatCode>
                <c:ptCount val="31"/>
                <c:pt idx="0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D4-47A7-BB39-45095E473990}"/>
            </c:ext>
          </c:extLst>
        </c:ser>
        <c:ser>
          <c:idx val="1"/>
          <c:order val="1"/>
          <c:tx>
            <c:strRef>
              <c:f>Simulacija!$K$4:$K$5</c:f>
              <c:strCache>
                <c:ptCount val="2"/>
                <c:pt idx="0">
                  <c:v>Vref.</c:v>
                </c:pt>
                <c:pt idx="1">
                  <c:v> (m3)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Simulacija!$A$6:$A$36</c:f>
              <c:numCache>
                <c:formatCode>General</c:formatCode>
                <c:ptCount val="3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</c:numCache>
            </c:numRef>
          </c:xVal>
          <c:yVal>
            <c:numRef>
              <c:f>Simulacija!$K$6:$K$36</c:f>
              <c:numCache>
                <c:formatCode>General</c:formatCode>
                <c:ptCount val="31"/>
                <c:pt idx="1">
                  <c:v>256</c:v>
                </c:pt>
                <c:pt idx="2">
                  <c:v>261</c:v>
                </c:pt>
                <c:pt idx="3">
                  <c:v>266</c:v>
                </c:pt>
                <c:pt idx="4">
                  <c:v>271</c:v>
                </c:pt>
                <c:pt idx="5">
                  <c:v>275</c:v>
                </c:pt>
                <c:pt idx="6">
                  <c:v>280</c:v>
                </c:pt>
                <c:pt idx="7">
                  <c:v>290</c:v>
                </c:pt>
                <c:pt idx="8">
                  <c:v>300</c:v>
                </c:pt>
                <c:pt idx="9">
                  <c:v>310</c:v>
                </c:pt>
                <c:pt idx="10">
                  <c:v>320</c:v>
                </c:pt>
                <c:pt idx="11">
                  <c:v>325</c:v>
                </c:pt>
                <c:pt idx="12">
                  <c:v>335</c:v>
                </c:pt>
                <c:pt idx="13">
                  <c:v>342</c:v>
                </c:pt>
                <c:pt idx="14">
                  <c:v>350</c:v>
                </c:pt>
                <c:pt idx="15">
                  <c:v>357</c:v>
                </c:pt>
                <c:pt idx="16">
                  <c:v>365</c:v>
                </c:pt>
                <c:pt idx="17">
                  <c:v>372</c:v>
                </c:pt>
                <c:pt idx="18">
                  <c:v>379</c:v>
                </c:pt>
                <c:pt idx="19">
                  <c:v>389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D4-47A7-BB39-45095E473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151344"/>
        <c:axId val="1288978176"/>
      </c:scatterChart>
      <c:valAx>
        <c:axId val="128515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88978176"/>
        <c:crosses val="autoZero"/>
        <c:crossBetween val="midCat"/>
      </c:valAx>
      <c:valAx>
        <c:axId val="128897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851513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244177</xdr:colOff>
      <xdr:row>1</xdr:row>
      <xdr:rowOff>57598</xdr:rowOff>
    </xdr:from>
    <xdr:to>
      <xdr:col>18</xdr:col>
      <xdr:colOff>328353</xdr:colOff>
      <xdr:row>10</xdr:row>
      <xdr:rowOff>133304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272864</xdr:colOff>
      <xdr:row>10</xdr:row>
      <xdr:rowOff>190500</xdr:rowOff>
    </xdr:from>
    <xdr:to>
      <xdr:col>18</xdr:col>
      <xdr:colOff>357040</xdr:colOff>
      <xdr:row>19</xdr:row>
      <xdr:rowOff>232588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272864</xdr:colOff>
      <xdr:row>20</xdr:row>
      <xdr:rowOff>38100</xdr:rowOff>
    </xdr:from>
    <xdr:to>
      <xdr:col>18</xdr:col>
      <xdr:colOff>357040</xdr:colOff>
      <xdr:row>29</xdr:row>
      <xdr:rowOff>80188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272864</xdr:colOff>
      <xdr:row>29</xdr:row>
      <xdr:rowOff>123265</xdr:rowOff>
    </xdr:from>
    <xdr:to>
      <xdr:col>18</xdr:col>
      <xdr:colOff>357040</xdr:colOff>
      <xdr:row>38</xdr:row>
      <xdr:rowOff>165353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zoomScale="55" zoomScaleNormal="55" workbookViewId="0"/>
  </sheetViews>
  <sheetFormatPr defaultColWidth="9.109375" defaultRowHeight="18" x14ac:dyDescent="0.35"/>
  <cols>
    <col min="1" max="1" width="9.109375" style="1"/>
    <col min="2" max="2" width="12.6640625" style="1" customWidth="1"/>
    <col min="3" max="3" width="15.5546875" style="1" customWidth="1"/>
    <col min="4" max="11" width="12.6640625" style="1" customWidth="1"/>
    <col min="12" max="16384" width="9.109375" style="1"/>
  </cols>
  <sheetData>
    <row r="1" spans="1:11" x14ac:dyDescent="0.35">
      <c r="B1" s="32" t="s">
        <v>34</v>
      </c>
      <c r="C1" s="33"/>
      <c r="D1" s="18" t="s">
        <v>35</v>
      </c>
      <c r="E1" s="18"/>
      <c r="F1" s="18"/>
      <c r="G1" s="18"/>
      <c r="H1" s="19" t="s">
        <v>36</v>
      </c>
      <c r="I1" s="19"/>
      <c r="J1" s="19"/>
      <c r="K1" s="19"/>
    </row>
    <row r="2" spans="1:11" ht="15" customHeight="1" x14ac:dyDescent="0.35">
      <c r="A2" s="8"/>
      <c r="B2" s="22" t="s">
        <v>37</v>
      </c>
      <c r="C2" s="23"/>
      <c r="D2" s="20" t="s">
        <v>38</v>
      </c>
      <c r="E2" s="21"/>
      <c r="F2" s="21"/>
      <c r="G2" s="21"/>
      <c r="H2" s="19"/>
      <c r="I2" s="19"/>
      <c r="J2" s="19"/>
      <c r="K2" s="19"/>
    </row>
    <row r="3" spans="1:11" ht="15" customHeight="1" x14ac:dyDescent="0.35">
      <c r="A3" s="8"/>
      <c r="B3" s="22"/>
      <c r="C3" s="23"/>
      <c r="D3" s="21"/>
      <c r="E3" s="21"/>
      <c r="F3" s="21"/>
      <c r="G3" s="21"/>
      <c r="H3" s="19"/>
      <c r="I3" s="19"/>
      <c r="J3" s="19"/>
      <c r="K3" s="19"/>
    </row>
    <row r="4" spans="1:11" ht="20.399999999999999" x14ac:dyDescent="0.35">
      <c r="A4" s="2" t="s">
        <v>0</v>
      </c>
      <c r="B4" s="28" t="s">
        <v>6</v>
      </c>
      <c r="C4" s="29" t="s">
        <v>7</v>
      </c>
      <c r="D4" s="11" t="s">
        <v>1</v>
      </c>
      <c r="E4" s="11" t="s">
        <v>2</v>
      </c>
      <c r="F4" s="11" t="s">
        <v>3</v>
      </c>
      <c r="G4" s="11" t="s">
        <v>4</v>
      </c>
      <c r="H4" s="9" t="s">
        <v>24</v>
      </c>
      <c r="I4" s="9" t="s">
        <v>25</v>
      </c>
      <c r="J4" s="9" t="s">
        <v>26</v>
      </c>
      <c r="K4" s="9" t="s">
        <v>27</v>
      </c>
    </row>
    <row r="5" spans="1:11" ht="19.8" x14ac:dyDescent="0.35">
      <c r="A5" s="3" t="s">
        <v>5</v>
      </c>
      <c r="B5" s="30" t="s">
        <v>28</v>
      </c>
      <c r="C5" s="31" t="s">
        <v>29</v>
      </c>
      <c r="D5" s="12" t="s">
        <v>32</v>
      </c>
      <c r="E5" s="12" t="s">
        <v>32</v>
      </c>
      <c r="F5" s="12" t="s">
        <v>32</v>
      </c>
      <c r="G5" s="12" t="s">
        <v>33</v>
      </c>
      <c r="H5" s="10" t="s">
        <v>30</v>
      </c>
      <c r="I5" s="10" t="s">
        <v>30</v>
      </c>
      <c r="J5" s="10" t="s">
        <v>30</v>
      </c>
      <c r="K5" s="10" t="s">
        <v>31</v>
      </c>
    </row>
    <row r="6" spans="1:11" x14ac:dyDescent="0.35">
      <c r="A6" s="4">
        <v>0</v>
      </c>
      <c r="B6" s="24"/>
      <c r="C6" s="25"/>
      <c r="D6" s="16">
        <v>1.5</v>
      </c>
      <c r="E6" s="16">
        <v>1</v>
      </c>
      <c r="F6" s="16">
        <v>0</v>
      </c>
      <c r="G6" s="16">
        <v>250</v>
      </c>
      <c r="H6" s="15"/>
      <c r="I6" s="15"/>
      <c r="J6" s="15"/>
      <c r="K6" s="15"/>
    </row>
    <row r="7" spans="1:11" x14ac:dyDescent="0.35">
      <c r="A7" s="4">
        <v>5</v>
      </c>
      <c r="B7" s="24"/>
      <c r="C7" s="25"/>
      <c r="D7" s="16"/>
      <c r="E7" s="16"/>
      <c r="F7" s="16"/>
      <c r="G7" s="16"/>
      <c r="H7" s="15">
        <v>2.92</v>
      </c>
      <c r="I7" s="15">
        <v>9.8000000000000007</v>
      </c>
      <c r="J7" s="15">
        <v>1.08E-3</v>
      </c>
      <c r="K7" s="15">
        <v>256</v>
      </c>
    </row>
    <row r="8" spans="1:11" x14ac:dyDescent="0.35">
      <c r="A8" s="4">
        <v>10</v>
      </c>
      <c r="B8" s="24"/>
      <c r="C8" s="25"/>
      <c r="D8" s="16"/>
      <c r="E8" s="16"/>
      <c r="F8" s="16"/>
      <c r="G8" s="16"/>
      <c r="H8" s="15">
        <v>4.71</v>
      </c>
      <c r="I8" s="15">
        <v>13.87</v>
      </c>
      <c r="J8" s="15">
        <v>1.5499999999999999E-3</v>
      </c>
      <c r="K8" s="15">
        <v>261</v>
      </c>
    </row>
    <row r="9" spans="1:11" x14ac:dyDescent="0.35">
      <c r="A9" s="4">
        <v>15</v>
      </c>
      <c r="B9" s="24"/>
      <c r="C9" s="25"/>
      <c r="D9" s="16"/>
      <c r="E9" s="16"/>
      <c r="F9" s="16"/>
      <c r="G9" s="16"/>
      <c r="H9" s="15">
        <v>8.3000000000000007</v>
      </c>
      <c r="I9" s="15">
        <v>14.8</v>
      </c>
      <c r="J9" s="15">
        <v>2.32E-3</v>
      </c>
      <c r="K9" s="15">
        <v>266</v>
      </c>
    </row>
    <row r="10" spans="1:11" x14ac:dyDescent="0.35">
      <c r="A10" s="4">
        <v>20</v>
      </c>
      <c r="B10" s="24"/>
      <c r="C10" s="25"/>
      <c r="D10" s="16"/>
      <c r="E10" s="16"/>
      <c r="F10" s="16"/>
      <c r="G10" s="16"/>
      <c r="H10" s="15">
        <v>13.5</v>
      </c>
      <c r="I10" s="15">
        <v>10.199999999999999</v>
      </c>
      <c r="J10" s="15">
        <v>3.6900000000000001E-3</v>
      </c>
      <c r="K10" s="15">
        <v>271</v>
      </c>
    </row>
    <row r="11" spans="1:11" x14ac:dyDescent="0.35">
      <c r="A11" s="4">
        <v>25</v>
      </c>
      <c r="B11" s="24"/>
      <c r="C11" s="25"/>
      <c r="D11" s="16"/>
      <c r="E11" s="16"/>
      <c r="F11" s="16"/>
      <c r="G11" s="16"/>
      <c r="H11" s="15">
        <v>20.67</v>
      </c>
      <c r="I11" s="15">
        <v>5.3999999999999999E-2</v>
      </c>
      <c r="J11" s="15">
        <v>1.9800000000000002E-2</v>
      </c>
      <c r="K11" s="15">
        <v>275</v>
      </c>
    </row>
    <row r="12" spans="1:11" x14ac:dyDescent="0.35">
      <c r="A12" s="4">
        <v>30</v>
      </c>
      <c r="B12" s="24"/>
      <c r="C12" s="25"/>
      <c r="D12" s="16"/>
      <c r="E12" s="16"/>
      <c r="F12" s="16"/>
      <c r="G12" s="16"/>
      <c r="H12" s="15">
        <v>22.9</v>
      </c>
      <c r="I12" s="15">
        <v>3.4000000000000002E-2</v>
      </c>
      <c r="J12" s="15">
        <v>0.33</v>
      </c>
      <c r="K12" s="15">
        <v>280</v>
      </c>
    </row>
    <row r="13" spans="1:11" x14ac:dyDescent="0.35">
      <c r="A13" s="4">
        <v>35</v>
      </c>
      <c r="B13" s="24"/>
      <c r="C13" s="25"/>
      <c r="D13" s="16"/>
      <c r="E13" s="16"/>
      <c r="F13" s="16"/>
      <c r="G13" s="16"/>
      <c r="H13" s="15">
        <v>28.5</v>
      </c>
      <c r="I13" s="15">
        <v>0.11</v>
      </c>
      <c r="J13" s="15">
        <v>0.52</v>
      </c>
      <c r="K13" s="15">
        <v>290</v>
      </c>
    </row>
    <row r="14" spans="1:11" x14ac:dyDescent="0.35">
      <c r="A14" s="4">
        <v>40</v>
      </c>
      <c r="B14" s="24"/>
      <c r="C14" s="25"/>
      <c r="D14" s="16"/>
      <c r="E14" s="16"/>
      <c r="F14" s="16"/>
      <c r="G14" s="16"/>
      <c r="H14" s="15">
        <v>33.1</v>
      </c>
      <c r="I14" s="15">
        <v>8.4699999999999998E-2</v>
      </c>
      <c r="J14" s="15">
        <v>0.78</v>
      </c>
      <c r="K14" s="15">
        <v>300</v>
      </c>
    </row>
    <row r="15" spans="1:11" x14ac:dyDescent="0.35">
      <c r="A15" s="4">
        <v>45</v>
      </c>
      <c r="B15" s="24"/>
      <c r="C15" s="25"/>
      <c r="D15" s="16"/>
      <c r="E15" s="16"/>
      <c r="F15" s="16"/>
      <c r="G15" s="16"/>
      <c r="H15" s="15">
        <v>37.1</v>
      </c>
      <c r="I15" s="15">
        <v>7.0000000000000007E-2</v>
      </c>
      <c r="J15" s="15">
        <v>1.1000000000000001</v>
      </c>
      <c r="K15" s="15">
        <v>310</v>
      </c>
    </row>
    <row r="16" spans="1:11" x14ac:dyDescent="0.35">
      <c r="A16" s="4">
        <v>50</v>
      </c>
      <c r="B16" s="24"/>
      <c r="C16" s="25"/>
      <c r="D16" s="16"/>
      <c r="E16" s="16"/>
      <c r="F16" s="16"/>
      <c r="G16" s="16"/>
      <c r="H16" s="15">
        <v>40.5</v>
      </c>
      <c r="I16" s="15">
        <v>5.9700000000000003E-2</v>
      </c>
      <c r="J16" s="15">
        <v>1.47</v>
      </c>
      <c r="K16" s="15">
        <v>320</v>
      </c>
    </row>
    <row r="17" spans="1:11" x14ac:dyDescent="0.35">
      <c r="A17" s="4">
        <v>55</v>
      </c>
      <c r="B17" s="24"/>
      <c r="C17" s="25"/>
      <c r="D17" s="16"/>
      <c r="E17" s="16"/>
      <c r="F17" s="16"/>
      <c r="G17" s="16"/>
      <c r="H17" s="15">
        <v>40.5</v>
      </c>
      <c r="I17" s="15">
        <v>6.2599999999999999E-3</v>
      </c>
      <c r="J17" s="15">
        <v>2.11</v>
      </c>
      <c r="K17" s="15">
        <v>325</v>
      </c>
    </row>
    <row r="18" spans="1:11" x14ac:dyDescent="0.35">
      <c r="A18" s="4">
        <v>60</v>
      </c>
      <c r="B18" s="24"/>
      <c r="C18" s="25"/>
      <c r="D18" s="16"/>
      <c r="E18" s="16"/>
      <c r="F18" s="16"/>
      <c r="G18" s="16"/>
      <c r="H18" s="15">
        <v>43.2</v>
      </c>
      <c r="I18" s="15">
        <v>5.0099999999999999E-2</v>
      </c>
      <c r="J18" s="15">
        <v>2.98</v>
      </c>
      <c r="K18" s="15">
        <v>335</v>
      </c>
    </row>
    <row r="19" spans="1:11" x14ac:dyDescent="0.35">
      <c r="A19" s="4">
        <v>65</v>
      </c>
      <c r="B19" s="24"/>
      <c r="C19" s="25"/>
      <c r="D19" s="16"/>
      <c r="E19" s="16"/>
      <c r="F19" s="16"/>
      <c r="G19" s="16"/>
      <c r="H19" s="15">
        <v>44.2</v>
      </c>
      <c r="I19" s="15">
        <v>2.1899999999999999E-2</v>
      </c>
      <c r="J19" s="15">
        <v>2.98</v>
      </c>
      <c r="K19" s="15">
        <v>342</v>
      </c>
    </row>
    <row r="20" spans="1:11" x14ac:dyDescent="0.35">
      <c r="A20" s="4">
        <v>70</v>
      </c>
      <c r="B20" s="24"/>
      <c r="C20" s="25"/>
      <c r="D20" s="16"/>
      <c r="E20" s="16"/>
      <c r="F20" s="16"/>
      <c r="G20" s="16"/>
      <c r="H20" s="15">
        <v>45</v>
      </c>
      <c r="I20" s="15">
        <v>1.9599999999999999E-2</v>
      </c>
      <c r="J20" s="15">
        <v>3.5</v>
      </c>
      <c r="K20" s="15">
        <v>350</v>
      </c>
    </row>
    <row r="21" spans="1:11" x14ac:dyDescent="0.35">
      <c r="A21" s="4">
        <v>75</v>
      </c>
      <c r="B21" s="24"/>
      <c r="C21" s="25"/>
      <c r="D21" s="16"/>
      <c r="E21" s="16"/>
      <c r="F21" s="16"/>
      <c r="G21" s="16"/>
      <c r="H21" s="15">
        <v>45.63</v>
      </c>
      <c r="I21" s="15">
        <v>1.7600000000000001E-2</v>
      </c>
      <c r="J21" s="15">
        <v>4</v>
      </c>
      <c r="K21" s="15">
        <v>357</v>
      </c>
    </row>
    <row r="22" spans="1:11" x14ac:dyDescent="0.35">
      <c r="A22" s="4">
        <v>80</v>
      </c>
      <c r="B22" s="24"/>
      <c r="C22" s="25"/>
      <c r="D22" s="16"/>
      <c r="E22" s="16"/>
      <c r="F22" s="16"/>
      <c r="G22" s="16"/>
      <c r="H22" s="15">
        <v>46.1</v>
      </c>
      <c r="I22" s="15">
        <v>1.5900000000000001E-2</v>
      </c>
      <c r="J22" s="15">
        <v>4.47</v>
      </c>
      <c r="K22" s="15">
        <v>365</v>
      </c>
    </row>
    <row r="23" spans="1:11" x14ac:dyDescent="0.35">
      <c r="A23" s="4">
        <v>85</v>
      </c>
      <c r="B23" s="24"/>
      <c r="C23" s="25"/>
      <c r="D23" s="16"/>
      <c r="E23" s="16"/>
      <c r="F23" s="16"/>
      <c r="G23" s="16"/>
      <c r="H23" s="15">
        <v>46.5</v>
      </c>
      <c r="I23" s="15">
        <v>1.43E-2</v>
      </c>
      <c r="J23" s="15">
        <v>4.95</v>
      </c>
      <c r="K23" s="15">
        <v>372</v>
      </c>
    </row>
    <row r="24" spans="1:11" x14ac:dyDescent="0.35">
      <c r="A24" s="4">
        <v>90</v>
      </c>
      <c r="B24" s="24"/>
      <c r="C24" s="25"/>
      <c r="D24" s="16"/>
      <c r="E24" s="16"/>
      <c r="F24" s="16"/>
      <c r="G24" s="16"/>
      <c r="H24" s="15">
        <v>46.75</v>
      </c>
      <c r="I24" s="15">
        <v>1.2999999999999999E-2</v>
      </c>
      <c r="J24" s="15">
        <v>5.4</v>
      </c>
      <c r="K24" s="15">
        <v>379</v>
      </c>
    </row>
    <row r="25" spans="1:11" x14ac:dyDescent="0.35">
      <c r="A25" s="4">
        <v>95</v>
      </c>
      <c r="B25" s="24"/>
      <c r="C25" s="25"/>
      <c r="D25" s="16"/>
      <c r="E25" s="16"/>
      <c r="F25" s="16"/>
      <c r="G25" s="16"/>
      <c r="H25" s="15">
        <v>48.1</v>
      </c>
      <c r="I25" s="15">
        <v>2.9600000000000001E-2</v>
      </c>
      <c r="J25" s="15">
        <v>5.71</v>
      </c>
      <c r="K25" s="15">
        <v>389</v>
      </c>
    </row>
    <row r="26" spans="1:11" x14ac:dyDescent="0.35">
      <c r="A26" s="4">
        <v>100</v>
      </c>
      <c r="B26" s="24"/>
      <c r="C26" s="25"/>
      <c r="D26" s="16"/>
      <c r="E26" s="16"/>
      <c r="F26" s="16"/>
      <c r="G26" s="16"/>
      <c r="H26" s="15">
        <v>49.2</v>
      </c>
      <c r="I26" s="15">
        <v>2.5999999999999999E-2</v>
      </c>
      <c r="J26" s="15">
        <v>6</v>
      </c>
      <c r="K26" s="15">
        <v>400</v>
      </c>
    </row>
    <row r="27" spans="1:11" x14ac:dyDescent="0.35">
      <c r="A27" s="4">
        <v>105</v>
      </c>
      <c r="B27" s="24"/>
      <c r="C27" s="25"/>
      <c r="D27" s="16"/>
      <c r="E27" s="16"/>
      <c r="F27" s="16"/>
      <c r="G27" s="16"/>
      <c r="H27" s="15">
        <v>50.1</v>
      </c>
      <c r="I27" s="15">
        <v>0.23499999999999999</v>
      </c>
      <c r="J27" s="15">
        <v>6.36</v>
      </c>
      <c r="K27" s="15">
        <v>410</v>
      </c>
    </row>
    <row r="28" spans="1:11" x14ac:dyDescent="0.35">
      <c r="A28" s="4">
        <v>110</v>
      </c>
      <c r="B28" s="24"/>
      <c r="C28" s="25"/>
      <c r="D28" s="16"/>
      <c r="E28" s="16"/>
      <c r="F28" s="16"/>
      <c r="G28" s="16"/>
      <c r="H28" s="15">
        <v>50.7</v>
      </c>
      <c r="I28" s="15">
        <v>0.02</v>
      </c>
      <c r="J28" s="15">
        <v>6.7</v>
      </c>
      <c r="K28" s="15">
        <v>420</v>
      </c>
    </row>
    <row r="29" spans="1:11" x14ac:dyDescent="0.35">
      <c r="A29" s="4">
        <v>115</v>
      </c>
      <c r="B29" s="24"/>
      <c r="C29" s="25"/>
      <c r="D29" s="16"/>
      <c r="E29" s="16"/>
      <c r="F29" s="16"/>
      <c r="G29" s="16"/>
      <c r="H29" s="15">
        <v>51.2</v>
      </c>
      <c r="I29" s="15">
        <v>1.9E-2</v>
      </c>
      <c r="J29" s="15">
        <v>7.04</v>
      </c>
      <c r="K29" s="15">
        <v>430</v>
      </c>
    </row>
    <row r="30" spans="1:11" x14ac:dyDescent="0.35">
      <c r="A30" s="4">
        <v>120</v>
      </c>
      <c r="B30" s="24"/>
      <c r="C30" s="25"/>
      <c r="D30" s="16"/>
      <c r="E30" s="16"/>
      <c r="F30" s="16"/>
      <c r="G30" s="16"/>
      <c r="H30" s="15">
        <v>51.6</v>
      </c>
      <c r="I30" s="15">
        <v>1.7000000000000001E-2</v>
      </c>
      <c r="J30" s="15">
        <v>7.4</v>
      </c>
      <c r="K30" s="15">
        <v>440</v>
      </c>
    </row>
    <row r="31" spans="1:11" x14ac:dyDescent="0.35">
      <c r="A31" s="4">
        <v>125</v>
      </c>
      <c r="B31" s="24"/>
      <c r="C31" s="25"/>
      <c r="D31" s="16"/>
      <c r="E31" s="16"/>
      <c r="F31" s="16"/>
      <c r="G31" s="16"/>
      <c r="H31" s="15">
        <v>51.8</v>
      </c>
      <c r="I31" s="15">
        <v>1.5299999999999999E-2</v>
      </c>
      <c r="J31" s="15">
        <v>7.73</v>
      </c>
      <c r="K31" s="15">
        <v>450</v>
      </c>
    </row>
    <row r="32" spans="1:11" x14ac:dyDescent="0.35">
      <c r="A32" s="4">
        <v>130</v>
      </c>
      <c r="B32" s="24"/>
      <c r="C32" s="25"/>
      <c r="D32" s="16"/>
      <c r="E32" s="16"/>
      <c r="F32" s="16"/>
      <c r="G32" s="16"/>
      <c r="H32" s="15">
        <v>52</v>
      </c>
      <c r="I32" s="15">
        <v>1.37E-2</v>
      </c>
      <c r="J32" s="15">
        <v>8.1</v>
      </c>
      <c r="K32" s="15">
        <v>460</v>
      </c>
    </row>
    <row r="33" spans="1:11" x14ac:dyDescent="0.35">
      <c r="A33" s="4">
        <v>135</v>
      </c>
      <c r="B33" s="24"/>
      <c r="C33" s="25"/>
      <c r="D33" s="16"/>
      <c r="E33" s="16"/>
      <c r="F33" s="16"/>
      <c r="G33" s="16"/>
      <c r="H33" s="15">
        <v>52.05</v>
      </c>
      <c r="I33" s="15">
        <v>1.2999999999999999E-2</v>
      </c>
      <c r="J33" s="15">
        <v>8.4</v>
      </c>
      <c r="K33" s="15">
        <v>470</v>
      </c>
    </row>
    <row r="34" spans="1:11" x14ac:dyDescent="0.35">
      <c r="A34" s="4">
        <v>140</v>
      </c>
      <c r="B34" s="24"/>
      <c r="C34" s="25"/>
      <c r="D34" s="16"/>
      <c r="E34" s="16"/>
      <c r="F34" s="16"/>
      <c r="G34" s="16"/>
      <c r="H34" s="15">
        <v>52.05</v>
      </c>
      <c r="I34" s="15">
        <v>1.2999999999999999E-2</v>
      </c>
      <c r="J34" s="15">
        <v>8.7200000000000006</v>
      </c>
      <c r="K34" s="15">
        <v>480</v>
      </c>
    </row>
    <row r="35" spans="1:11" x14ac:dyDescent="0.35">
      <c r="A35" s="4">
        <v>145</v>
      </c>
      <c r="B35" s="24"/>
      <c r="C35" s="25"/>
      <c r="D35" s="16"/>
      <c r="E35" s="16"/>
      <c r="F35" s="16"/>
      <c r="G35" s="16"/>
      <c r="H35" s="15">
        <v>52.02</v>
      </c>
      <c r="I35" s="15">
        <v>1.2999999999999999E-2</v>
      </c>
      <c r="J35" s="15">
        <v>9.0399999999999991</v>
      </c>
      <c r="K35" s="15">
        <v>490</v>
      </c>
    </row>
    <row r="36" spans="1:11" x14ac:dyDescent="0.35">
      <c r="A36" s="4">
        <v>150</v>
      </c>
      <c r="B36" s="26"/>
      <c r="C36" s="27"/>
      <c r="D36" s="16"/>
      <c r="E36" s="16"/>
      <c r="F36" s="16"/>
      <c r="G36" s="17"/>
      <c r="H36" s="15">
        <v>52.05</v>
      </c>
      <c r="I36" s="15">
        <v>1.2999999999999999E-2</v>
      </c>
      <c r="J36" s="15">
        <v>9.4</v>
      </c>
      <c r="K36" s="15">
        <v>500</v>
      </c>
    </row>
    <row r="41" spans="1:11" x14ac:dyDescent="0.35">
      <c r="A41" s="1" t="s">
        <v>8</v>
      </c>
    </row>
    <row r="42" spans="1:11" x14ac:dyDescent="0.35">
      <c r="A42" s="1" t="s">
        <v>9</v>
      </c>
    </row>
    <row r="43" spans="1:11" x14ac:dyDescent="0.35">
      <c r="A43" s="1" t="s">
        <v>10</v>
      </c>
    </row>
    <row r="44" spans="1:11" x14ac:dyDescent="0.35">
      <c r="A44" s="1" t="s">
        <v>23</v>
      </c>
    </row>
    <row r="45" spans="1:11" x14ac:dyDescent="0.35">
      <c r="A45" s="1" t="s">
        <v>9</v>
      </c>
    </row>
    <row r="46" spans="1:11" x14ac:dyDescent="0.35">
      <c r="A46" s="1" t="s">
        <v>44</v>
      </c>
      <c r="H46" s="1" t="s">
        <v>16</v>
      </c>
    </row>
    <row r="47" spans="1:11" x14ac:dyDescent="0.35">
      <c r="A47" s="1" t="s">
        <v>39</v>
      </c>
      <c r="H47" s="1" t="s">
        <v>16</v>
      </c>
    </row>
    <row r="48" spans="1:11" x14ac:dyDescent="0.35">
      <c r="A48" s="1" t="s">
        <v>45</v>
      </c>
      <c r="H48" s="1" t="s">
        <v>16</v>
      </c>
    </row>
    <row r="49" spans="1:8" x14ac:dyDescent="0.35">
      <c r="A49" s="1" t="s">
        <v>41</v>
      </c>
      <c r="H49" s="5" t="s">
        <v>17</v>
      </c>
    </row>
    <row r="50" spans="1:8" x14ac:dyDescent="0.35">
      <c r="A50" s="1" t="s">
        <v>46</v>
      </c>
      <c r="H50" s="1" t="s">
        <v>18</v>
      </c>
    </row>
    <row r="51" spans="1:8" x14ac:dyDescent="0.35">
      <c r="A51" s="1" t="s">
        <v>42</v>
      </c>
    </row>
    <row r="53" spans="1:8" x14ac:dyDescent="0.35">
      <c r="A53" s="1" t="s">
        <v>9</v>
      </c>
    </row>
    <row r="54" spans="1:8" x14ac:dyDescent="0.35">
      <c r="A54" s="1" t="s">
        <v>10</v>
      </c>
    </row>
    <row r="55" spans="1:8" x14ac:dyDescent="0.35">
      <c r="A55" s="1" t="s">
        <v>12</v>
      </c>
    </row>
    <row r="56" spans="1:8" x14ac:dyDescent="0.35">
      <c r="A56" s="1" t="s">
        <v>9</v>
      </c>
    </row>
    <row r="57" spans="1:8" x14ac:dyDescent="0.35">
      <c r="A57" s="1" t="s">
        <v>44</v>
      </c>
      <c r="G57" s="1">
        <v>25786.43</v>
      </c>
      <c r="H57" s="1" t="s">
        <v>16</v>
      </c>
    </row>
    <row r="58" spans="1:8" x14ac:dyDescent="0.35">
      <c r="A58" s="1" t="s">
        <v>47</v>
      </c>
      <c r="G58" s="1">
        <v>4749.4340000000002</v>
      </c>
      <c r="H58" s="1" t="s">
        <v>16</v>
      </c>
    </row>
    <row r="59" spans="1:8" x14ac:dyDescent="0.35">
      <c r="A59" s="1" t="s">
        <v>40</v>
      </c>
      <c r="G59" s="1">
        <v>25000</v>
      </c>
      <c r="H59" s="1" t="s">
        <v>16</v>
      </c>
    </row>
    <row r="60" spans="1:8" x14ac:dyDescent="0.35">
      <c r="A60" s="1" t="s">
        <v>41</v>
      </c>
      <c r="G60" s="1">
        <v>6.3310000000000005E-2</v>
      </c>
      <c r="H60" s="1" t="s">
        <v>17</v>
      </c>
    </row>
    <row r="61" spans="1:8" x14ac:dyDescent="0.35">
      <c r="A61" s="1" t="s">
        <v>48</v>
      </c>
      <c r="G61" s="1">
        <v>0.166264</v>
      </c>
      <c r="H61" s="1" t="s">
        <v>18</v>
      </c>
    </row>
    <row r="62" spans="1:8" x14ac:dyDescent="0.35">
      <c r="A62" s="1" t="s">
        <v>42</v>
      </c>
      <c r="G62" s="1">
        <v>1.31457</v>
      </c>
      <c r="H62" s="1" t="s">
        <v>19</v>
      </c>
    </row>
    <row r="63" spans="1:8" x14ac:dyDescent="0.35">
      <c r="A63" s="1" t="s">
        <v>43</v>
      </c>
      <c r="G63" s="1">
        <v>0.18997</v>
      </c>
      <c r="H63" s="1" t="s">
        <v>19</v>
      </c>
    </row>
    <row r="64" spans="1:8" x14ac:dyDescent="0.35">
      <c r="A64" s="1" t="s">
        <v>10</v>
      </c>
    </row>
    <row r="65" spans="1:8" x14ac:dyDescent="0.35">
      <c r="A65" s="1" t="s">
        <v>13</v>
      </c>
    </row>
    <row r="66" spans="1:8" x14ac:dyDescent="0.35">
      <c r="A66" s="1" t="s">
        <v>14</v>
      </c>
    </row>
    <row r="67" spans="1:8" x14ac:dyDescent="0.35">
      <c r="A67" s="1" t="s">
        <v>10</v>
      </c>
    </row>
    <row r="68" spans="1:8" x14ac:dyDescent="0.35">
      <c r="A68" s="1" t="s">
        <v>11</v>
      </c>
    </row>
    <row r="69" spans="1:8" x14ac:dyDescent="0.35">
      <c r="A69" s="1" t="s">
        <v>14</v>
      </c>
    </row>
    <row r="70" spans="1:8" x14ac:dyDescent="0.35">
      <c r="A70" s="1" t="s">
        <v>49</v>
      </c>
      <c r="H70" s="1" t="s">
        <v>20</v>
      </c>
    </row>
    <row r="71" spans="1:8" x14ac:dyDescent="0.35">
      <c r="A71" s="1" t="s">
        <v>50</v>
      </c>
      <c r="H71" s="1" t="s">
        <v>20</v>
      </c>
    </row>
    <row r="72" spans="1:8" x14ac:dyDescent="0.35">
      <c r="A72" s="1" t="s">
        <v>51</v>
      </c>
      <c r="H72" s="1" t="s">
        <v>20</v>
      </c>
    </row>
    <row r="73" spans="1:8" x14ac:dyDescent="0.35">
      <c r="A73" s="6" t="s">
        <v>52</v>
      </c>
      <c r="B73" s="6"/>
      <c r="C73" s="6"/>
      <c r="D73" s="6"/>
      <c r="E73" s="6"/>
      <c r="F73" s="6"/>
      <c r="G73" s="6"/>
      <c r="H73" s="6" t="s">
        <v>20</v>
      </c>
    </row>
    <row r="74" spans="1:8" x14ac:dyDescent="0.35">
      <c r="A74" s="1" t="s">
        <v>10</v>
      </c>
    </row>
    <row r="75" spans="1:8" x14ac:dyDescent="0.35">
      <c r="A75" s="1" t="s">
        <v>12</v>
      </c>
    </row>
    <row r="76" spans="1:8" x14ac:dyDescent="0.35">
      <c r="A76" s="1" t="s">
        <v>9</v>
      </c>
    </row>
    <row r="77" spans="1:8" x14ac:dyDescent="0.35">
      <c r="A77" s="1" t="s">
        <v>53</v>
      </c>
      <c r="G77" s="1">
        <v>118735.8</v>
      </c>
      <c r="H77" s="1" t="s">
        <v>20</v>
      </c>
    </row>
    <row r="78" spans="1:8" x14ac:dyDescent="0.35">
      <c r="A78" s="1" t="s">
        <v>54</v>
      </c>
      <c r="G78" s="1">
        <v>25205</v>
      </c>
      <c r="H78" s="1" t="s">
        <v>20</v>
      </c>
    </row>
    <row r="79" spans="1:8" x14ac:dyDescent="0.35">
      <c r="A79" s="1" t="s">
        <v>51</v>
      </c>
      <c r="G79" s="1">
        <v>21267.5</v>
      </c>
      <c r="H79" s="1" t="s">
        <v>20</v>
      </c>
    </row>
    <row r="80" spans="1:8" x14ac:dyDescent="0.35">
      <c r="A80" s="7" t="s">
        <v>52</v>
      </c>
      <c r="B80" s="7"/>
      <c r="C80" s="7"/>
      <c r="D80" s="7"/>
      <c r="E80" s="7"/>
      <c r="F80" s="7"/>
      <c r="G80" s="7">
        <v>72163.34</v>
      </c>
      <c r="H80" s="7" t="s">
        <v>20</v>
      </c>
    </row>
    <row r="81" spans="1:8" x14ac:dyDescent="0.35">
      <c r="A81" s="1" t="s">
        <v>9</v>
      </c>
    </row>
    <row r="82" spans="1:8" x14ac:dyDescent="0.35">
      <c r="A82" s="13" t="s">
        <v>22</v>
      </c>
      <c r="B82" s="13"/>
      <c r="C82" s="13"/>
      <c r="D82" s="13"/>
      <c r="E82" s="13"/>
      <c r="F82" s="13"/>
      <c r="G82" s="14">
        <f>G73/G80*100</f>
        <v>0</v>
      </c>
      <c r="H82" s="13" t="s">
        <v>21</v>
      </c>
    </row>
    <row r="83" spans="1:8" x14ac:dyDescent="0.35">
      <c r="A83" s="1" t="s">
        <v>15</v>
      </c>
    </row>
  </sheetData>
  <mergeCells count="5">
    <mergeCell ref="B2:C3"/>
    <mergeCell ref="D1:G1"/>
    <mergeCell ref="B1:C1"/>
    <mergeCell ref="H1:K3"/>
    <mergeCell ref="D2:G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Simulacija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Programno upravljnaje bioreaktorom</dc:title>
  <dc:creator>prof. dr. sc. Damir Magdić</dc:creator>
  <cp:keywords>Penicilin;Modeli_vj</cp:keywords>
  <cp:lastModifiedBy>prof. dr. sc. Damir Magdić, trajno zvanje</cp:lastModifiedBy>
  <dcterms:created xsi:type="dcterms:W3CDTF">2018-12-20T08:31:16Z</dcterms:created>
  <dcterms:modified xsi:type="dcterms:W3CDTF">2021-12-01T12:40:20Z</dcterms:modified>
</cp:coreProperties>
</file>